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63" i="1"/>
  <c r="E63"/>
  <c r="F63"/>
  <c r="G63"/>
  <c r="H63"/>
  <c r="I63"/>
  <c r="J63"/>
  <c r="K63"/>
  <c r="L63"/>
  <c r="M63"/>
  <c r="N63"/>
  <c r="O38"/>
  <c r="C63"/>
  <c r="C64" s="1"/>
  <c r="D37" s="1"/>
  <c r="D64" s="1"/>
  <c r="E37" s="1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40"/>
  <c r="O12"/>
  <c r="O13"/>
  <c r="O14"/>
  <c r="O15"/>
  <c r="O16"/>
  <c r="O17"/>
  <c r="O18"/>
  <c r="O19"/>
  <c r="O20"/>
  <c r="O21"/>
  <c r="O22"/>
  <c r="O23"/>
  <c r="O24"/>
  <c r="O25"/>
  <c r="O26"/>
  <c r="O27"/>
  <c r="O28"/>
  <c r="O11"/>
  <c r="O8"/>
  <c r="O7"/>
  <c r="D9"/>
  <c r="E9"/>
  <c r="F9"/>
  <c r="G9"/>
  <c r="H9"/>
  <c r="I9"/>
  <c r="J9"/>
  <c r="K9"/>
  <c r="L9"/>
  <c r="M9"/>
  <c r="N9"/>
  <c r="D29"/>
  <c r="E29"/>
  <c r="F29"/>
  <c r="G29"/>
  <c r="H29"/>
  <c r="I29"/>
  <c r="J29"/>
  <c r="K29"/>
  <c r="L29"/>
  <c r="M29"/>
  <c r="N29"/>
  <c r="C29"/>
  <c r="C9"/>
  <c r="O29" l="1"/>
  <c r="E64"/>
  <c r="F37" s="1"/>
  <c r="O63"/>
  <c r="F64"/>
  <c r="G37" s="1"/>
  <c r="G64" s="1"/>
  <c r="H37" s="1"/>
  <c r="H64" s="1"/>
  <c r="I37" s="1"/>
  <c r="I64" s="1"/>
  <c r="J37" s="1"/>
  <c r="J64" s="1"/>
  <c r="K37" s="1"/>
  <c r="K64" s="1"/>
  <c r="L37" s="1"/>
  <c r="L64" s="1"/>
  <c r="M37" s="1"/>
  <c r="M64" s="1"/>
  <c r="N37" s="1"/>
  <c r="N64" s="1"/>
  <c r="C30"/>
  <c r="D6" s="1"/>
  <c r="D30" s="1"/>
  <c r="E6" s="1"/>
  <c r="E30" s="1"/>
  <c r="F6" s="1"/>
  <c r="F30" s="1"/>
  <c r="G6" s="1"/>
  <c r="G30" s="1"/>
  <c r="H6" s="1"/>
  <c r="H30" s="1"/>
  <c r="I6" s="1"/>
  <c r="I30" s="1"/>
  <c r="J6" s="1"/>
  <c r="J30" s="1"/>
  <c r="K6" s="1"/>
  <c r="K30" s="1"/>
  <c r="L6" s="1"/>
  <c r="L30" s="1"/>
  <c r="M6" s="1"/>
  <c r="M30" s="1"/>
  <c r="N6" s="1"/>
  <c r="N30" s="1"/>
</calcChain>
</file>

<file path=xl/sharedStrings.xml><?xml version="1.0" encoding="utf-8"?>
<sst xmlns="http://schemas.openxmlformats.org/spreadsheetml/2006/main" count="79" uniqueCount="44">
  <si>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</si>
  <si>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</si>
  <si>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</si>
  <si>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</si>
  <si>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</si>
  <si>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</si>
  <si>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</si>
  <si>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</si>
  <si>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</si>
  <si>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</si>
  <si>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</si>
  <si>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</si>
  <si>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начало месяца</t>
  </si>
  <si>
    <t>% от родительской оплаты</t>
  </si>
  <si>
    <t>Добровольные пожертвования</t>
  </si>
  <si>
    <t xml:space="preserve">Итого доходы </t>
  </si>
  <si>
    <t>Компенсация за мед.осмотр</t>
  </si>
  <si>
    <t>Услуги связи</t>
  </si>
  <si>
    <t>Транспортные услуги</t>
  </si>
  <si>
    <t>Содержание имущества в чистоте</t>
  </si>
  <si>
    <t>Текущий ремон имущества</t>
  </si>
  <si>
    <t>Прочие услуги на содержание имущества</t>
  </si>
  <si>
    <t>КОСГУ</t>
  </si>
  <si>
    <t>Расходы на вневед охрану</t>
  </si>
  <si>
    <t>Страхование имущества</t>
  </si>
  <si>
    <t>Прочие расходы</t>
  </si>
  <si>
    <t>Гос.пошлины,лицензии,штрафы,пени</t>
  </si>
  <si>
    <t>Приобретение основных средств</t>
  </si>
  <si>
    <t>Приобретение мягкого инвентаря</t>
  </si>
  <si>
    <t>Приобретение ГСМ</t>
  </si>
  <si>
    <t>Приобретение хоз.товаров</t>
  </si>
  <si>
    <t>Итого расходов</t>
  </si>
  <si>
    <t>Расходы в т.ч :</t>
  </si>
  <si>
    <t>Справка</t>
  </si>
  <si>
    <t xml:space="preserve"> о расходовании внебюджетных средств за 2017год</t>
  </si>
  <si>
    <t xml:space="preserve"> о расходовании  средств ДПУ  за 2017год</t>
  </si>
  <si>
    <t>Заработная плата</t>
  </si>
  <si>
    <t>Начисления на зар.плату</t>
  </si>
  <si>
    <t>Оплата отопления и г/водоснабжения</t>
  </si>
  <si>
    <t>Оплата эл.энергии</t>
  </si>
  <si>
    <t>Оплата хол.водоснабжения</t>
  </si>
  <si>
    <t>ИТОГО с начала года</t>
  </si>
  <si>
    <t>по МА ДОУ Детский сад № 210</t>
  </si>
  <si>
    <t>по МАДОУ Детский сад № 210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</si>
</sst>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2" fontId="1" fillId="5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2" fontId="1" fillId="3" borderId="2" xfId="0" applyNumberFormat="1" applyFont="1" applyFill="1" applyBorder="1"/>
    <xf numFmtId="2" fontId="0" fillId="0" borderId="2" xfId="0" applyNumberFormat="1" applyBorder="1"/>
    <xf numFmtId="2" fontId="1" fillId="4" borderId="2" xfId="0" applyNumberFormat="1" applyFont="1" applyFill="1" applyBorder="1"/>
    <xf numFmtId="2" fontId="1" fillId="5" borderId="2" xfId="0" applyNumberFormat="1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right"/>
    </xf>
    <xf numFmtId="2" fontId="1" fillId="0" borderId="1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>
      <selection activeCell="H20" sqref="H20"/>
    </sheetView>
  </sheetViews>
  <sheetFormatPr defaultRowHeight="15"/>
  <cols>
    <col min="1" max="1" width="38.5703125" customWidth="1"/>
    <col min="2" max="2" width="9.140625" customWidth="1"/>
    <col min="3" max="3" width="13.7109375" customWidth="1"/>
    <col min="4" max="4" width="12.85546875" customWidth="1"/>
    <col min="5" max="5" width="13" customWidth="1"/>
    <col min="6" max="6" width="12.28515625" customWidth="1"/>
    <col min="7" max="7" width="12" customWidth="1"/>
    <col min="8" max="8" width="13.85546875" customWidth="1"/>
    <col min="9" max="9" width="11.42578125" customWidth="1"/>
    <col min="10" max="10" width="12.85546875" customWidth="1"/>
    <col min="11" max="11" width="12.5703125" customWidth="1"/>
    <col min="12" max="12" width="12.42578125" customWidth="1"/>
    <col min="13" max="13" width="12" customWidth="1"/>
    <col min="14" max="14" width="13.140625" customWidth="1"/>
    <col min="15" max="15" width="20.85546875" style="2" customWidth="1"/>
  </cols>
  <sheetData>
    <row r="1" spans="1:16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>
      <c r="A3" s="28" t="s">
        <v>42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1:16" s="14" customFormat="1">
      <c r="A5" s="15"/>
      <c r="B5" s="15" t="s">
        <v>22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6" t="s">
        <v>11</v>
      </c>
      <c r="O5" s="15" t="s">
        <v>41</v>
      </c>
    </row>
    <row r="6" spans="1:16" s="2" customFormat="1">
      <c r="A6" s="3" t="s">
        <v>12</v>
      </c>
      <c r="B6" s="3"/>
      <c r="C6" s="4">
        <v>190097.57</v>
      </c>
      <c r="D6" s="4">
        <f t="shared" ref="D6:N6" si="0">C30</f>
        <v>262777.89</v>
      </c>
      <c r="E6" s="4">
        <f t="shared" si="0"/>
        <v>84901.860000000015</v>
      </c>
      <c r="F6" s="4">
        <f t="shared" si="0"/>
        <v>-24269.989999999991</v>
      </c>
      <c r="G6" s="4">
        <f t="shared" si="0"/>
        <v>-24269.989999999991</v>
      </c>
      <c r="H6" s="4">
        <f t="shared" si="0"/>
        <v>-24269.989999999991</v>
      </c>
      <c r="I6" s="4">
        <f t="shared" si="0"/>
        <v>-24269.989999999991</v>
      </c>
      <c r="J6" s="4">
        <f t="shared" si="0"/>
        <v>-24269.989999999991</v>
      </c>
      <c r="K6" s="4">
        <f t="shared" si="0"/>
        <v>-24269.989999999991</v>
      </c>
      <c r="L6" s="4">
        <f t="shared" si="0"/>
        <v>-24269.989999999991</v>
      </c>
      <c r="M6" s="4">
        <f t="shared" si="0"/>
        <v>-24269.989999999991</v>
      </c>
      <c r="N6" s="17">
        <f t="shared" si="0"/>
        <v>-24269.989999999991</v>
      </c>
      <c r="O6" s="21"/>
    </row>
    <row r="7" spans="1:16">
      <c r="A7" s="5" t="s">
        <v>13</v>
      </c>
      <c r="B7" s="5"/>
      <c r="C7" s="6">
        <v>61586.74</v>
      </c>
      <c r="D7" s="6">
        <v>68428.05</v>
      </c>
      <c r="E7" s="6">
        <v>79510.61</v>
      </c>
      <c r="F7" s="6"/>
      <c r="G7" s="6"/>
      <c r="H7" s="6"/>
      <c r="I7" s="6"/>
      <c r="J7" s="6"/>
      <c r="K7" s="6"/>
      <c r="L7" s="6"/>
      <c r="M7" s="6"/>
      <c r="N7" s="18"/>
      <c r="O7" s="26">
        <f>SUM(C7:N7)</f>
        <v>209525.40000000002</v>
      </c>
    </row>
    <row r="8" spans="1:16" ht="16.5" customHeight="1">
      <c r="A8" s="5" t="s">
        <v>14</v>
      </c>
      <c r="B8" s="5"/>
      <c r="C8" s="6">
        <v>15094.98</v>
      </c>
      <c r="D8" s="6">
        <v>13730.55</v>
      </c>
      <c r="E8" s="6">
        <v>13597.61</v>
      </c>
      <c r="F8" s="6"/>
      <c r="G8" s="6"/>
      <c r="H8" s="6"/>
      <c r="I8" s="6"/>
      <c r="J8" s="6"/>
      <c r="K8" s="6"/>
      <c r="L8" s="6"/>
      <c r="M8" s="6"/>
      <c r="N8" s="18"/>
      <c r="O8" s="26">
        <f>SUM(C8:N8)</f>
        <v>42423.14</v>
      </c>
    </row>
    <row r="9" spans="1:16" s="2" customFormat="1">
      <c r="A9" s="8" t="s">
        <v>15</v>
      </c>
      <c r="B9" s="8"/>
      <c r="C9" s="9">
        <f>C7+C8</f>
        <v>76681.72</v>
      </c>
      <c r="D9" s="9">
        <f t="shared" ref="D9:N9" si="1">D7+D8</f>
        <v>82158.600000000006</v>
      </c>
      <c r="E9" s="9">
        <f t="shared" si="1"/>
        <v>93108.22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22"/>
    </row>
    <row r="10" spans="1:16">
      <c r="A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3"/>
      <c r="O10" s="27"/>
      <c r="P10" s="24"/>
    </row>
    <row r="11" spans="1:16">
      <c r="A11" s="7" t="s">
        <v>16</v>
      </c>
      <c r="B11" s="7">
        <v>21203</v>
      </c>
      <c r="C11" s="6"/>
      <c r="D11" s="6"/>
      <c r="E11" s="6">
        <v>30000</v>
      </c>
      <c r="F11" s="6"/>
      <c r="G11" s="6"/>
      <c r="H11" s="6"/>
      <c r="I11" s="6"/>
      <c r="J11" s="6"/>
      <c r="K11" s="6"/>
      <c r="L11" s="6"/>
      <c r="M11" s="6"/>
      <c r="N11" s="6"/>
      <c r="O11" s="26">
        <f>SUM(C11:N11)</f>
        <v>30000</v>
      </c>
    </row>
    <row r="12" spans="1:16">
      <c r="A12" s="7" t="s">
        <v>17</v>
      </c>
      <c r="B12" s="7">
        <v>22100</v>
      </c>
      <c r="C12" s="6">
        <v>601.4</v>
      </c>
      <c r="D12" s="6">
        <v>601.4</v>
      </c>
      <c r="E12" s="6">
        <v>628.29999999999995</v>
      </c>
      <c r="F12" s="6"/>
      <c r="G12" s="6"/>
      <c r="H12" s="6"/>
      <c r="I12" s="6"/>
      <c r="J12" s="6"/>
      <c r="K12" s="6"/>
      <c r="L12" s="6"/>
      <c r="M12" s="6"/>
      <c r="N12" s="18"/>
      <c r="O12" s="26">
        <f t="shared" ref="O12:O29" si="2">SUM(C12:N12)</f>
        <v>1831.1</v>
      </c>
    </row>
    <row r="13" spans="1:16">
      <c r="A13" s="7" t="s">
        <v>18</v>
      </c>
      <c r="B13" s="7">
        <v>22200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8"/>
      <c r="O13" s="26">
        <f t="shared" si="2"/>
        <v>0</v>
      </c>
    </row>
    <row r="14" spans="1:16">
      <c r="A14" s="7" t="s">
        <v>19</v>
      </c>
      <c r="B14" s="7">
        <v>22501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8"/>
      <c r="O14" s="26">
        <f t="shared" si="2"/>
        <v>0</v>
      </c>
    </row>
    <row r="15" spans="1:16">
      <c r="A15" s="7" t="s">
        <v>20</v>
      </c>
      <c r="B15" s="7">
        <v>22503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8"/>
      <c r="O15" s="26">
        <f t="shared" si="2"/>
        <v>0</v>
      </c>
    </row>
    <row r="16" spans="1:16">
      <c r="A16" s="7" t="s">
        <v>21</v>
      </c>
      <c r="B16" s="7">
        <v>22504</v>
      </c>
      <c r="C16" s="6">
        <v>3400</v>
      </c>
      <c r="D16" s="6">
        <v>1700</v>
      </c>
      <c r="E16" s="6">
        <v>25001.77</v>
      </c>
      <c r="F16" s="6"/>
      <c r="G16" s="6"/>
      <c r="H16" s="6"/>
      <c r="I16" s="6"/>
      <c r="J16" s="6"/>
      <c r="K16" s="6"/>
      <c r="L16" s="6"/>
      <c r="M16" s="6"/>
      <c r="N16" s="18"/>
      <c r="O16" s="26">
        <f t="shared" si="2"/>
        <v>30101.77</v>
      </c>
    </row>
    <row r="17" spans="1:15">
      <c r="A17" s="7" t="s">
        <v>23</v>
      </c>
      <c r="B17" s="7">
        <v>22601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8"/>
      <c r="O17" s="26">
        <f t="shared" si="2"/>
        <v>0</v>
      </c>
    </row>
    <row r="18" spans="1:15">
      <c r="A18" s="7" t="s">
        <v>24</v>
      </c>
      <c r="B18" s="7">
        <v>22602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8"/>
      <c r="O18" s="26">
        <f t="shared" si="2"/>
        <v>0</v>
      </c>
    </row>
    <row r="19" spans="1:15">
      <c r="A19" s="7" t="s">
        <v>25</v>
      </c>
      <c r="B19" s="7">
        <v>22604</v>
      </c>
      <c r="C19" s="6"/>
      <c r="D19" s="6">
        <v>165364.82999999999</v>
      </c>
      <c r="E19" s="6">
        <v>14340</v>
      </c>
      <c r="F19" s="6"/>
      <c r="G19" s="6"/>
      <c r="H19" s="6"/>
      <c r="I19" s="6"/>
      <c r="J19" s="6"/>
      <c r="K19" s="6"/>
      <c r="L19" s="6"/>
      <c r="M19" s="6"/>
      <c r="N19" s="18"/>
      <c r="O19" s="26">
        <f t="shared" si="2"/>
        <v>179704.83</v>
      </c>
    </row>
    <row r="20" spans="1:15">
      <c r="A20" s="7" t="s">
        <v>26</v>
      </c>
      <c r="B20" s="7">
        <v>29001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8"/>
      <c r="O20" s="26">
        <f t="shared" si="2"/>
        <v>0</v>
      </c>
    </row>
    <row r="21" spans="1:15">
      <c r="A21" s="7" t="s">
        <v>27</v>
      </c>
      <c r="B21" s="7">
        <v>31001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8"/>
      <c r="O21" s="26">
        <f t="shared" si="2"/>
        <v>0</v>
      </c>
    </row>
    <row r="22" spans="1:15">
      <c r="A22" s="7" t="s">
        <v>28</v>
      </c>
      <c r="B22" s="7">
        <v>34001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8"/>
      <c r="O22" s="26">
        <f t="shared" si="2"/>
        <v>0</v>
      </c>
    </row>
    <row r="23" spans="1:15">
      <c r="A23" s="7" t="s">
        <v>29</v>
      </c>
      <c r="B23" s="7">
        <v>34002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8"/>
      <c r="O23" s="26">
        <f t="shared" si="2"/>
        <v>0</v>
      </c>
    </row>
    <row r="24" spans="1:15">
      <c r="A24" s="7" t="s">
        <v>30</v>
      </c>
      <c r="B24" s="7">
        <v>34006</v>
      </c>
      <c r="C24" s="6"/>
      <c r="D24" s="6">
        <v>92368.4</v>
      </c>
      <c r="E24" s="6">
        <v>132310</v>
      </c>
      <c r="F24" s="6"/>
      <c r="G24" s="6"/>
      <c r="H24" s="6"/>
      <c r="I24" s="6"/>
      <c r="J24" s="6"/>
      <c r="K24" s="6"/>
      <c r="L24" s="6"/>
      <c r="M24" s="6"/>
      <c r="N24" s="18"/>
      <c r="O24" s="26">
        <f t="shared" si="2"/>
        <v>224678.39999999999</v>
      </c>
    </row>
    <row r="25" spans="1:15">
      <c r="A25" s="7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8"/>
      <c r="O25" s="26">
        <f t="shared" si="2"/>
        <v>0</v>
      </c>
    </row>
    <row r="26" spans="1:15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8"/>
      <c r="O26" s="26">
        <f t="shared" si="2"/>
        <v>0</v>
      </c>
    </row>
    <row r="27" spans="1:15">
      <c r="A27" s="7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8"/>
      <c r="O27" s="26">
        <f t="shared" si="2"/>
        <v>0</v>
      </c>
    </row>
    <row r="28" spans="1:15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8"/>
      <c r="O28" s="26">
        <f t="shared" si="2"/>
        <v>0</v>
      </c>
    </row>
    <row r="29" spans="1:15" s="2" customFormat="1">
      <c r="A29" s="12" t="s">
        <v>31</v>
      </c>
      <c r="B29" s="12"/>
      <c r="C29" s="13">
        <f>SUM(C11:C28)</f>
        <v>4001.4</v>
      </c>
      <c r="D29" s="13">
        <f t="shared" ref="D29:N29" si="3">SUM(D11:D28)</f>
        <v>260034.62999999998</v>
      </c>
      <c r="E29" s="13">
        <f t="shared" si="3"/>
        <v>202280.07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  <c r="L29" s="13">
        <f t="shared" si="3"/>
        <v>0</v>
      </c>
      <c r="M29" s="13">
        <f t="shared" si="3"/>
        <v>0</v>
      </c>
      <c r="N29" s="19">
        <f t="shared" si="3"/>
        <v>0</v>
      </c>
      <c r="O29" s="13">
        <f t="shared" si="2"/>
        <v>466316.1</v>
      </c>
    </row>
    <row r="30" spans="1:15" s="2" customFormat="1">
      <c r="A30" s="10" t="s">
        <v>12</v>
      </c>
      <c r="B30" s="10"/>
      <c r="C30" s="11">
        <f>C6+C9-C29</f>
        <v>262777.89</v>
      </c>
      <c r="D30" s="11">
        <f t="shared" ref="D30:N30" si="4">D6+D9-D29</f>
        <v>84901.860000000015</v>
      </c>
      <c r="E30" s="11">
        <f t="shared" si="4"/>
        <v>-24269.989999999991</v>
      </c>
      <c r="F30" s="11">
        <f t="shared" si="4"/>
        <v>-24269.989999999991</v>
      </c>
      <c r="G30" s="11">
        <f t="shared" si="4"/>
        <v>-24269.989999999991</v>
      </c>
      <c r="H30" s="11">
        <f t="shared" si="4"/>
        <v>-24269.989999999991</v>
      </c>
      <c r="I30" s="11">
        <f t="shared" si="4"/>
        <v>-24269.989999999991</v>
      </c>
      <c r="J30" s="11">
        <f t="shared" si="4"/>
        <v>-24269.989999999991</v>
      </c>
      <c r="K30" s="11">
        <f t="shared" si="4"/>
        <v>-24269.989999999991</v>
      </c>
      <c r="L30" s="11">
        <f t="shared" si="4"/>
        <v>-24269.989999999991</v>
      </c>
      <c r="M30" s="11">
        <f t="shared" si="4"/>
        <v>-24269.989999999991</v>
      </c>
      <c r="N30" s="20">
        <f t="shared" si="4"/>
        <v>-24269.989999999991</v>
      </c>
      <c r="O30" s="11"/>
    </row>
    <row r="31" spans="1:15" ht="65.25" customHeight="1">
      <c r="C31" s="25"/>
    </row>
    <row r="32" spans="1:15">
      <c r="A32" s="28" t="s">
        <v>33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5">
      <c r="A33" s="28" t="s">
        <v>35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5">
      <c r="A34" s="28" t="s">
        <v>43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6" spans="1:15">
      <c r="A36" s="15"/>
      <c r="B36" s="15" t="s">
        <v>22</v>
      </c>
      <c r="C36" s="15" t="s">
        <v>0</v>
      </c>
      <c r="D36" s="15" t="s">
        <v>1</v>
      </c>
      <c r="E36" s="15" t="s">
        <v>2</v>
      </c>
      <c r="F36" s="15" t="s">
        <v>3</v>
      </c>
      <c r="G36" s="15" t="s">
        <v>4</v>
      </c>
      <c r="H36" s="15" t="s">
        <v>5</v>
      </c>
      <c r="I36" s="15" t="s">
        <v>6</v>
      </c>
      <c r="J36" s="15" t="s">
        <v>7</v>
      </c>
      <c r="K36" s="15" t="s">
        <v>8</v>
      </c>
      <c r="L36" s="15" t="s">
        <v>9</v>
      </c>
      <c r="M36" s="15" t="s">
        <v>10</v>
      </c>
      <c r="N36" s="15" t="s">
        <v>11</v>
      </c>
      <c r="O36" s="15" t="s">
        <v>41</v>
      </c>
    </row>
    <row r="37" spans="1:15">
      <c r="A37" s="3" t="s">
        <v>12</v>
      </c>
      <c r="B37" s="3"/>
      <c r="C37" s="4">
        <v>1354.79</v>
      </c>
      <c r="D37" s="4">
        <f t="shared" ref="D37:N37" si="5">C64</f>
        <v>13414.79</v>
      </c>
      <c r="E37" s="4">
        <f t="shared" si="5"/>
        <v>14288.79</v>
      </c>
      <c r="F37" s="4">
        <f t="shared" si="5"/>
        <v>13600.79</v>
      </c>
      <c r="G37" s="4">
        <f t="shared" si="5"/>
        <v>13600.79</v>
      </c>
      <c r="H37" s="4">
        <f t="shared" si="5"/>
        <v>13600.79</v>
      </c>
      <c r="I37" s="4">
        <f t="shared" si="5"/>
        <v>13600.79</v>
      </c>
      <c r="J37" s="4">
        <f t="shared" si="5"/>
        <v>13600.79</v>
      </c>
      <c r="K37" s="4">
        <f t="shared" si="5"/>
        <v>13600.79</v>
      </c>
      <c r="L37" s="4">
        <f t="shared" si="5"/>
        <v>13600.79</v>
      </c>
      <c r="M37" s="4">
        <f t="shared" si="5"/>
        <v>13600.79</v>
      </c>
      <c r="N37" s="4">
        <f t="shared" si="5"/>
        <v>13600.79</v>
      </c>
      <c r="O37" s="21"/>
    </row>
    <row r="38" spans="1:15">
      <c r="A38" s="8" t="s">
        <v>15</v>
      </c>
      <c r="B38" s="8"/>
      <c r="C38" s="9">
        <v>12060</v>
      </c>
      <c r="D38" s="9">
        <v>2080</v>
      </c>
      <c r="E38" s="9">
        <v>520</v>
      </c>
      <c r="F38" s="9"/>
      <c r="G38" s="9"/>
      <c r="H38" s="9"/>
      <c r="I38" s="9"/>
      <c r="J38" s="9"/>
      <c r="K38" s="9"/>
      <c r="L38" s="9"/>
      <c r="M38" s="9"/>
      <c r="N38" s="9"/>
      <c r="O38" s="9">
        <f>SUM(C38:N38)</f>
        <v>14660</v>
      </c>
    </row>
    <row r="39" spans="1:15">
      <c r="A39" t="s">
        <v>32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>
      <c r="A40" s="7" t="s">
        <v>36</v>
      </c>
      <c r="B40" s="7">
        <v>21100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6">
        <f>SUM(C40:N40)</f>
        <v>0</v>
      </c>
    </row>
    <row r="41" spans="1:15">
      <c r="A41" s="7" t="s">
        <v>37</v>
      </c>
      <c r="B41" s="7">
        <v>21300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6">
        <f t="shared" ref="O41:O63" si="6">SUM(C41:N41)</f>
        <v>0</v>
      </c>
    </row>
    <row r="42" spans="1:15">
      <c r="A42" s="7" t="s">
        <v>16</v>
      </c>
      <c r="B42" s="7">
        <v>21203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6">
        <f t="shared" si="6"/>
        <v>0</v>
      </c>
    </row>
    <row r="43" spans="1:15">
      <c r="A43" s="7" t="s">
        <v>17</v>
      </c>
      <c r="B43" s="7">
        <v>22100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>
        <f t="shared" si="6"/>
        <v>0</v>
      </c>
    </row>
    <row r="44" spans="1:15">
      <c r="A44" s="7" t="s">
        <v>18</v>
      </c>
      <c r="B44" s="7">
        <v>22200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6">
        <f t="shared" si="6"/>
        <v>0</v>
      </c>
    </row>
    <row r="45" spans="1:15">
      <c r="A45" s="7" t="s">
        <v>38</v>
      </c>
      <c r="B45" s="7">
        <v>22301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6">
        <f t="shared" si="6"/>
        <v>0</v>
      </c>
    </row>
    <row r="46" spans="1:15">
      <c r="A46" s="7" t="s">
        <v>39</v>
      </c>
      <c r="B46" s="7">
        <v>22302</v>
      </c>
      <c r="C46" s="6"/>
      <c r="D46" s="6">
        <v>1206</v>
      </c>
      <c r="E46" s="6">
        <v>208</v>
      </c>
      <c r="F46" s="6"/>
      <c r="G46" s="6"/>
      <c r="H46" s="6"/>
      <c r="I46" s="6"/>
      <c r="J46" s="6"/>
      <c r="K46" s="6"/>
      <c r="L46" s="6"/>
      <c r="M46" s="6"/>
      <c r="N46" s="6"/>
      <c r="O46" s="26">
        <f t="shared" si="6"/>
        <v>1414</v>
      </c>
    </row>
    <row r="47" spans="1:15">
      <c r="A47" s="7" t="s">
        <v>40</v>
      </c>
      <c r="B47" s="7">
        <v>22303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>
        <f t="shared" si="6"/>
        <v>0</v>
      </c>
    </row>
    <row r="48" spans="1:15">
      <c r="A48" s="7" t="s">
        <v>19</v>
      </c>
      <c r="B48" s="7">
        <v>22501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6">
        <f t="shared" si="6"/>
        <v>0</v>
      </c>
    </row>
    <row r="49" spans="1:15">
      <c r="A49" s="7" t="s">
        <v>20</v>
      </c>
      <c r="B49" s="7">
        <v>22503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6">
        <f t="shared" si="6"/>
        <v>0</v>
      </c>
    </row>
    <row r="50" spans="1:15">
      <c r="A50" s="7" t="s">
        <v>21</v>
      </c>
      <c r="B50" s="7">
        <v>22504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6">
        <f t="shared" si="6"/>
        <v>0</v>
      </c>
    </row>
    <row r="51" spans="1:15">
      <c r="A51" s="7" t="s">
        <v>23</v>
      </c>
      <c r="B51" s="7">
        <v>22601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6">
        <f t="shared" si="6"/>
        <v>0</v>
      </c>
    </row>
    <row r="52" spans="1:15">
      <c r="A52" s="7" t="s">
        <v>24</v>
      </c>
      <c r="B52" s="7">
        <v>22602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6">
        <f t="shared" si="6"/>
        <v>0</v>
      </c>
    </row>
    <row r="53" spans="1:15">
      <c r="A53" s="7" t="s">
        <v>25</v>
      </c>
      <c r="B53" s="7">
        <v>22604</v>
      </c>
      <c r="C53" s="6"/>
      <c r="D53" s="6"/>
      <c r="E53" s="6">
        <v>1000</v>
      </c>
      <c r="F53" s="6"/>
      <c r="G53" s="6"/>
      <c r="H53" s="6"/>
      <c r="I53" s="6"/>
      <c r="J53" s="6"/>
      <c r="K53" s="6"/>
      <c r="L53" s="6"/>
      <c r="M53" s="6"/>
      <c r="N53" s="6"/>
      <c r="O53" s="26">
        <f t="shared" si="6"/>
        <v>1000</v>
      </c>
    </row>
    <row r="54" spans="1:15">
      <c r="A54" s="7" t="s">
        <v>26</v>
      </c>
      <c r="B54" s="7">
        <v>29001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6">
        <f t="shared" si="6"/>
        <v>0</v>
      </c>
    </row>
    <row r="55" spans="1:15">
      <c r="A55" s="7" t="s">
        <v>27</v>
      </c>
      <c r="B55" s="7">
        <v>31001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6">
        <f t="shared" si="6"/>
        <v>0</v>
      </c>
    </row>
    <row r="56" spans="1:15">
      <c r="A56" s="7" t="s">
        <v>28</v>
      </c>
      <c r="B56" s="7">
        <v>34001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6">
        <f t="shared" si="6"/>
        <v>0</v>
      </c>
    </row>
    <row r="57" spans="1:15">
      <c r="A57" s="7" t="s">
        <v>29</v>
      </c>
      <c r="B57" s="7">
        <v>34002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6">
        <f t="shared" si="6"/>
        <v>0</v>
      </c>
    </row>
    <row r="58" spans="1:15">
      <c r="A58" s="7" t="s">
        <v>30</v>
      </c>
      <c r="B58" s="7">
        <v>34006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6">
        <f t="shared" si="6"/>
        <v>0</v>
      </c>
    </row>
    <row r="59" spans="1:15">
      <c r="A59" s="7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6">
        <f t="shared" si="6"/>
        <v>0</v>
      </c>
    </row>
    <row r="60" spans="1:15">
      <c r="A60" s="7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6">
        <f t="shared" si="6"/>
        <v>0</v>
      </c>
    </row>
    <row r="61" spans="1:15">
      <c r="A61" s="7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6">
        <f t="shared" si="6"/>
        <v>0</v>
      </c>
    </row>
    <row r="62" spans="1:15">
      <c r="A62" s="7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6">
        <f t="shared" si="6"/>
        <v>0</v>
      </c>
    </row>
    <row r="63" spans="1:15">
      <c r="A63" s="12" t="s">
        <v>31</v>
      </c>
      <c r="B63" s="12"/>
      <c r="C63" s="13">
        <f>SUM(C40:C62)</f>
        <v>0</v>
      </c>
      <c r="D63" s="13">
        <f t="shared" ref="D63:N63" si="7">SUM(D40:D62)</f>
        <v>1206</v>
      </c>
      <c r="E63" s="13">
        <f t="shared" si="7"/>
        <v>1208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6"/>
        <v>2414</v>
      </c>
    </row>
    <row r="64" spans="1:15">
      <c r="A64" s="10" t="s">
        <v>12</v>
      </c>
      <c r="B64" s="10"/>
      <c r="C64" s="11">
        <f>C37+C38-C63</f>
        <v>13414.79</v>
      </c>
      <c r="D64" s="11">
        <f t="shared" ref="D64:N64" si="8">D37+D38-D63</f>
        <v>14288.79</v>
      </c>
      <c r="E64" s="11">
        <f t="shared" si="8"/>
        <v>13600.79</v>
      </c>
      <c r="F64" s="11">
        <f t="shared" si="8"/>
        <v>13600.79</v>
      </c>
      <c r="G64" s="11">
        <f t="shared" si="8"/>
        <v>13600.79</v>
      </c>
      <c r="H64" s="11">
        <f t="shared" si="8"/>
        <v>13600.79</v>
      </c>
      <c r="I64" s="11">
        <f t="shared" si="8"/>
        <v>13600.79</v>
      </c>
      <c r="J64" s="11">
        <f t="shared" si="8"/>
        <v>13600.79</v>
      </c>
      <c r="K64" s="11">
        <f t="shared" si="8"/>
        <v>13600.79</v>
      </c>
      <c r="L64" s="11">
        <f t="shared" si="8"/>
        <v>13600.79</v>
      </c>
      <c r="M64" s="11">
        <f t="shared" si="8"/>
        <v>13600.79</v>
      </c>
      <c r="N64" s="11">
        <f t="shared" si="8"/>
        <v>13600.79</v>
      </c>
      <c r="O64" s="11"/>
    </row>
  </sheetData>
  <mergeCells count="6">
    <mergeCell ref="A34:N34"/>
    <mergeCell ref="A1:N1"/>
    <mergeCell ref="A2:N2"/>
    <mergeCell ref="A3:N3"/>
    <mergeCell ref="A32:N32"/>
    <mergeCell ref="A33:N3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2017-04-07T05:35:07Z</dcterms:modified>
</cp:coreProperties>
</file>